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99 ПНР КНС 13 (ИП)\КД СКС-259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2" i="4" l="1"/>
  <c r="N12" i="4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<sst xmlns="http://schemas.openxmlformats.org/spreadsheetml/2006/main" count="53" uniqueCount="51">
  <si>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</si>
  <si>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</si>
  <si>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</si>
  <si>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</si>
  <si>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</si>
  <si>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</si>
  <si>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</si>
  <si>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</si>
  <si>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</si>
  <si>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</si>
  <si>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</si>
  <si>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</si>
  <si>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</si>
  <si>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</si>
  <si>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</si>
  <si>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</si>
  <si>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</si>
  <si>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</si>
  <si>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</si>
  <si>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</si>
  <si>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</si>
  <si>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</si>
  <si>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</si>
  <si>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</si>
  <si>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</si>
  <si>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</si>
  <si>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</si>
  <si>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</si>
  <si>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</si>
  <si>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</si>
  <si>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</si>
  <si>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</si>
  <si>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</si>
  <si>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</si>
  <si>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</si>
  <si>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</si>
  <si>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</si>
  <si>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</si>
  <si>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</si>
  <si>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t>с даты подписания договора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</si>
  <si>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</si>
  <si>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</si>
  <si>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</si>
  <si>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</si>
  <si>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</si>
  <si>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</si>
  <si>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СКС-2599</t>
  </si>
  <si>
    <t>Пуско-наладочные работы  по объекту:  «Модернизация сетей водоотведения и сооружений на них. Замена насосного агрегата на КНС 13»</t>
  </si>
  <si>
    <t>Приложение 1.2 Техническое задание, смета</t>
  </si>
  <si>
    <t>КНС 13 - г.Самара, Куйбышевский район, ул. Кряжская, б/н</t>
  </si>
  <si>
    <t>30 календарных дней с даты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</si>
</sst>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14" fontId="15" fillId="4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33.140625" style="1" customWidth="1"/>
    <col min="6" max="6" width="17.85546875" style="1" customWidth="1"/>
    <col min="7" max="7" width="15.42578125" style="1" customWidth="1"/>
    <col min="8" max="8" width="16.7109375" customWidth="1"/>
    <col min="9" max="9" width="9.42578125" style="1" customWidth="1"/>
    <col min="10" max="11" width="13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44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5" t="s">
        <v>46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45</v>
      </c>
      <c r="I10" s="17" t="s">
        <v>3</v>
      </c>
      <c r="J10" s="17" t="s">
        <v>18</v>
      </c>
      <c r="K10" s="17" t="s">
        <v>19</v>
      </c>
      <c r="L10" s="17" t="s">
        <v>20</v>
      </c>
      <c r="M10" s="55"/>
      <c r="N10" s="55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42</v>
      </c>
      <c r="V10" s="3" t="s">
        <v>41</v>
      </c>
      <c r="W10" s="3" t="s">
        <v>26</v>
      </c>
      <c r="X10" s="3" t="s">
        <v>27</v>
      </c>
    </row>
    <row r="11" spans="1:24" ht="177.75" customHeight="1" x14ac:dyDescent="0.2">
      <c r="A11" s="31">
        <v>1</v>
      </c>
      <c r="B11" s="41">
        <v>1</v>
      </c>
      <c r="C11" s="37" t="s">
        <v>43</v>
      </c>
      <c r="D11" s="37" t="s">
        <v>43</v>
      </c>
      <c r="E11" s="30" t="s">
        <v>47</v>
      </c>
      <c r="F11" s="30" t="s">
        <v>48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39</v>
      </c>
      <c r="L11" s="43" t="s">
        <v>50</v>
      </c>
      <c r="M11" s="33">
        <v>1256381.49</v>
      </c>
      <c r="N11" s="33">
        <f>M11*J11</f>
        <v>1256381.49</v>
      </c>
      <c r="O11" s="38"/>
      <c r="P11" s="38"/>
      <c r="Q11" s="42"/>
      <c r="R11" s="42"/>
      <c r="S11" s="38"/>
      <c r="T11" s="38"/>
      <c r="U11" s="34"/>
      <c r="V11" s="34"/>
      <c r="W11" s="34"/>
      <c r="X11" s="34">
        <f t="shared" ref="X11" si="0">W11*J11</f>
        <v>0</v>
      </c>
    </row>
    <row r="12" spans="1:24" ht="20.25" customHeight="1" x14ac:dyDescent="0.25">
      <c r="A12" s="51" t="s">
        <v>21</v>
      </c>
      <c r="B12" s="51"/>
      <c r="C12" s="51"/>
      <c r="D12" s="51"/>
      <c r="E12" s="51"/>
      <c r="F12" s="51"/>
      <c r="G12" s="51"/>
      <c r="H12" s="39"/>
      <c r="I12" s="39"/>
      <c r="J12" s="39"/>
      <c r="K12" s="39"/>
      <c r="L12" s="39"/>
      <c r="M12" s="39"/>
      <c r="N12" s="39">
        <f>SUM(N11:N11)</f>
        <v>1256381.49</v>
      </c>
      <c r="O12" s="57"/>
      <c r="P12" s="57"/>
      <c r="Q12" s="57"/>
      <c r="R12" s="57"/>
      <c r="S12" s="57"/>
      <c r="T12" s="57"/>
      <c r="U12" s="58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7" t="s">
        <v>31</v>
      </c>
      <c r="B16" s="48"/>
      <c r="C16" s="49"/>
      <c r="D16" s="50" t="s">
        <v>40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4"/>
      <c r="D19" s="44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2022-07-28T07:08:07Z</cp:lastPrinted>
  <dcterms:created xsi:type="dcterms:W3CDTF">2013-09-25T03:40:45Z</dcterms:created>
  <dcterms:modified xsi:type="dcterms:W3CDTF">2022-11-24T11:56:09Z</dcterms:modified>
</cp:coreProperties>
</file>